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Forecast Table" sheetId="1" r:id="rId1"/>
  </sheets>
</workbook>
</file>

<file path=xl/sharedStrings.xml><?xml version="1.0" encoding="utf-8"?>
<sst xmlns="http://schemas.openxmlformats.org/spreadsheetml/2006/main" count="36" uniqueCount="36">
  <si>
    <t>Rep</t>
  </si>
  <si>
    <t>Territory</t>
  </si>
  <si>
    <t>Stage</t>
  </si>
  <si>
    <t>Units</t>
  </si>
  <si>
    <t>Revenue</t>
  </si>
  <si>
    <t>Avg Price</t>
  </si>
  <si>
    <t>Close Month</t>
  </si>
  <si>
    <t>Julius Mraz</t>
  </si>
  <si>
    <t>AMER West Bryon</t>
  </si>
  <si>
    <t>Pipeline</t>
  </si>
  <si>
    <t>2026-03</t>
  </si>
  <si>
    <t>Nichole Boehm</t>
  </si>
  <si>
    <t>AMER Vanton</t>
  </si>
  <si>
    <t>Best Case</t>
  </si>
  <si>
    <t>2026-05</t>
  </si>
  <si>
    <t>Barry Herzog</t>
  </si>
  <si>
    <t>AMER Zboncakfort</t>
  </si>
  <si>
    <t>Commit</t>
  </si>
  <si>
    <t>2026-06</t>
  </si>
  <si>
    <t>Stan Waelchi</t>
  </si>
  <si>
    <t>APAC Lake Dangelofurt</t>
  </si>
  <si>
    <t>Lexie Lakin</t>
  </si>
  <si>
    <t>AMER Jerdeton</t>
  </si>
  <si>
    <t>Mr. Carroll Thiel</t>
  </si>
  <si>
    <t>AMER Elmoreton</t>
  </si>
  <si>
    <t>Kathy MacGyver</t>
  </si>
  <si>
    <t>EMEA Port Danielborough</t>
  </si>
  <si>
    <t>2026-04</t>
  </si>
  <si>
    <t>Mr. Ophelia Schneider</t>
  </si>
  <si>
    <t>APAC Spring Hill</t>
  </si>
  <si>
    <t>Mr. Clint Emmerich III</t>
  </si>
  <si>
    <t>AMER Mission</t>
  </si>
  <si>
    <t>Damien Sawayn</t>
  </si>
  <si>
    <t>AMER Bednarborough</t>
  </si>
  <si>
    <t>TOTAL</t>
  </si>
  <si>
    <t>-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</si>
</sst>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3">
    <font>
      <sz val="11"/>
      <name val="Calibri"/>
    </font>
    <font>
      <b/>
      <color rgb="FF1E3A8A"/>
    </font>
    <font>
      <b/>
    </font>
  </fonts>
  <fills count="5">
    <fill>
      <patternFill patternType="none"/>
    </fill>
    <fill>
      <patternFill patternType="solid">
        <fgColor rgb="FFCCCCCC"/>
        <bgColor indexed="64"/>
      </patternFill>
    </fill>
    <fill>
      <patternFill patternType="solid">
        <fgColor rgb="FFDBEAFE"/>
        <bgColor indexed="64"/>
      </patternFill>
    </fill>
    <fill>
      <patternFill patternType="none"/>
    </fill>
    <fill>
      <patternFill patternType="solid">
        <fgColor rgb="FFE9E9E9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right" vertical="center"/>
    </xf>
    <xf numFmtId="164" fontId="0" fillId="3" borderId="2" xfId="0" applyNumberFormat="1" applyFill="1" applyBorder="1" applyAlignment="1">
      <alignment horizontal="right" vertical="center"/>
    </xf>
    <xf numFmtId="165" fontId="0" fillId="3" borderId="2" xfId="0" applyNumberFormat="1" applyFill="1" applyBorder="1" applyAlignment="1">
      <alignment horizontal="right"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right" vertical="center"/>
    </xf>
    <xf numFmtId="164" fontId="2" fillId="4" borderId="2" xfId="0" applyNumberFormat="1" applyFont="1" applyFill="1" applyBorder="1" applyAlignment="1">
      <alignment horizontal="right" vertical="center"/>
    </xf>
    <xf numFmtId="165" fontId="2" fillId="4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ecastTable" displayName="ForecastTable" ref="A1:G12" totalsRowCount="1" headerRowCount="1">
  <autoFilter ref="A1:G11"/>
  <tableColumns count="7">
    <tableColumn id="1" name="Rep" totalsRowLabel="TOTAL"/>
    <tableColumn id="2" name="Territory"/>
    <tableColumn id="3" name="Stage"/>
    <tableColumn id="4" name="Units" totalsRowFunction="sum"/>
    <tableColumn id="5" name="Revenue" totalsRowFunction="sum"/>
    <tableColumn id="6" name="Avg Price" totalsRowLabel="-">
      <calculatedColumnFormula>ROUND((ForecastTable[@[Revenue]]/ForecastTable[@[Units]]),2)</calculatedColumnFormula>
    </tableColumn>
    <tableColumn id="7" name="Close Month" totalsRowFunction="max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Table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workbookViewId="0"/>
  </sheetViews>
  <sheetFormatPr defaultRowHeight="30"/>
  <cols>
    <col min="1" max="1" width="27" customWidth="1"/>
    <col min="2" max="2" width="28" customWidth="1"/>
    <col min="3" max="3" width="17" customWidth="1"/>
    <col min="4" max="4" width="10" customWidth="1"/>
    <col min="5" max="5" width="12" customWidth="1"/>
    <col min="6" max="6" width="14" customWidth="1"/>
    <col min="7" max="7" width="16" customWidth="1"/>
  </cols>
  <sheetData>
    <row r="1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0" customHeight="1">
      <c r="A2" s="2" t="s">
        <v>7</v>
      </c>
      <c r="B2" s="2" t="s">
        <v>8</v>
      </c>
      <c r="C2" s="2" t="s">
        <v>9</v>
      </c>
      <c r="D2" s="3">
        <v>381</v>
      </c>
      <c r="E2" s="4">
        <v>307415</v>
      </c>
      <c r="F2" s="5">
        <f>ROUND(([@[Revenue]]/[@[Units]]),2)</f>
      </c>
      <c r="G2" s="2" t="s">
        <v>10</v>
      </c>
    </row>
    <row r="3" ht="30" customHeight="1">
      <c r="A3" s="2" t="s">
        <v>11</v>
      </c>
      <c r="B3" s="2" t="s">
        <v>12</v>
      </c>
      <c r="C3" s="2" t="s">
        <v>13</v>
      </c>
      <c r="D3" s="3">
        <v>357</v>
      </c>
      <c r="E3" s="4">
        <v>185220</v>
      </c>
      <c r="F3" s="5">
        <f>ROUND(([@[Revenue]]/[@[Units]]),2)</f>
      </c>
      <c r="G3" s="2" t="s">
        <v>14</v>
      </c>
    </row>
    <row r="4" ht="30" customHeight="1">
      <c r="A4" s="2" t="s">
        <v>15</v>
      </c>
      <c r="B4" s="2" t="s">
        <v>16</v>
      </c>
      <c r="C4" s="2" t="s">
        <v>17</v>
      </c>
      <c r="D4" s="3">
        <v>536</v>
      </c>
      <c r="E4" s="4">
        <v>396734</v>
      </c>
      <c r="F4" s="5">
        <f>ROUND(([@[Revenue]]/[@[Units]]),2)</f>
      </c>
      <c r="G4" s="2" t="s">
        <v>18</v>
      </c>
    </row>
    <row r="5" ht="30" customHeight="1">
      <c r="A5" s="2" t="s">
        <v>19</v>
      </c>
      <c r="B5" s="2" t="s">
        <v>20</v>
      </c>
      <c r="C5" s="2" t="s">
        <v>9</v>
      </c>
      <c r="D5" s="3">
        <v>167</v>
      </c>
      <c r="E5" s="4">
        <v>356112</v>
      </c>
      <c r="F5" s="5">
        <f>ROUND(([@[Revenue]]/[@[Units]]),2)</f>
      </c>
      <c r="G5" s="2" t="s">
        <v>14</v>
      </c>
    </row>
    <row r="6" ht="30" customHeight="1">
      <c r="A6" s="2" t="s">
        <v>21</v>
      </c>
      <c r="B6" s="2" t="s">
        <v>22</v>
      </c>
      <c r="C6" s="2" t="s">
        <v>17</v>
      </c>
      <c r="D6" s="3">
        <v>477</v>
      </c>
      <c r="E6" s="4">
        <v>325532</v>
      </c>
      <c r="F6" s="5">
        <f>ROUND(([@[Revenue]]/[@[Units]]),2)</f>
      </c>
      <c r="G6" s="2" t="s">
        <v>14</v>
      </c>
    </row>
    <row r="7" ht="30" customHeight="1">
      <c r="A7" s="2" t="s">
        <v>23</v>
      </c>
      <c r="B7" s="2" t="s">
        <v>24</v>
      </c>
      <c r="C7" s="2" t="s">
        <v>9</v>
      </c>
      <c r="D7" s="3">
        <v>154</v>
      </c>
      <c r="E7" s="4">
        <v>181200</v>
      </c>
      <c r="F7" s="5">
        <f>ROUND(([@[Revenue]]/[@[Units]]),2)</f>
      </c>
      <c r="G7" s="2" t="s">
        <v>14</v>
      </c>
    </row>
    <row r="8" ht="30" customHeight="1">
      <c r="A8" s="2" t="s">
        <v>25</v>
      </c>
      <c r="B8" s="2" t="s">
        <v>26</v>
      </c>
      <c r="C8" s="2" t="s">
        <v>13</v>
      </c>
      <c r="D8" s="3">
        <v>386</v>
      </c>
      <c r="E8" s="4">
        <v>218137</v>
      </c>
      <c r="F8" s="5">
        <f>ROUND(([@[Revenue]]/[@[Units]]),2)</f>
      </c>
      <c r="G8" s="2" t="s">
        <v>27</v>
      </c>
    </row>
    <row r="9" ht="30" customHeight="1">
      <c r="A9" s="2" t="s">
        <v>28</v>
      </c>
      <c r="B9" s="2" t="s">
        <v>29</v>
      </c>
      <c r="C9" s="2" t="s">
        <v>13</v>
      </c>
      <c r="D9" s="3">
        <v>477</v>
      </c>
      <c r="E9" s="4">
        <v>181799</v>
      </c>
      <c r="F9" s="5">
        <f>ROUND(([@[Revenue]]/[@[Units]]),2)</f>
      </c>
      <c r="G9" s="2" t="s">
        <v>14</v>
      </c>
    </row>
    <row r="10" ht="30" customHeight="1">
      <c r="A10" s="2" t="s">
        <v>30</v>
      </c>
      <c r="B10" s="2" t="s">
        <v>31</v>
      </c>
      <c r="C10" s="2" t="s">
        <v>17</v>
      </c>
      <c r="D10" s="3">
        <v>207</v>
      </c>
      <c r="E10" s="4">
        <v>93641</v>
      </c>
      <c r="F10" s="5">
        <f>ROUND(([@[Revenue]]/[@[Units]]),2)</f>
      </c>
      <c r="G10" s="2" t="s">
        <v>10</v>
      </c>
    </row>
    <row r="11" ht="30" customHeight="1">
      <c r="A11" s="2" t="s">
        <v>32</v>
      </c>
      <c r="B11" s="2" t="s">
        <v>33</v>
      </c>
      <c r="C11" s="2" t="s">
        <v>17</v>
      </c>
      <c r="D11" s="3">
        <v>116</v>
      </c>
      <c r="E11" s="4">
        <v>160048</v>
      </c>
      <c r="F11" s="5">
        <f>ROUND(([@[Revenue]]/[@[Units]]),2)</f>
      </c>
      <c r="G11" s="2" t="s">
        <v>14</v>
      </c>
    </row>
    <row r="12" ht="30" customHeight="1">
      <c r="A12" s="6" t="s">
        <v>34</v>
      </c>
      <c r="D12" s="7">
        <f>SUBTOTAL(109,[Units])</f>
      </c>
      <c r="E12" s="8">
        <f>SUBTOTAL(109,[Revenue])</f>
      </c>
      <c r="F12" s="9" t="s">
        <v>35</v>
      </c>
      <c r="G12" s="6">
        <f>SUBTOTAL(104,[Close Month])</f>
      </c>
    </row>
  </sheetData>
  <tableParts count="1">
    <tablePart r:id="rIdTable1"/>
  </tableParts>
</worksheet>
</file>